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年度考核结果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1" hidden="1">Sheet1!$A$1:$L$32</definedName>
    <definedName name="_xlnm.Print_Titles" localSheetId="0">年度考核结果!$2:$3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<sst xmlns="http://schemas.openxmlformats.org/spreadsheetml/2006/main" count="164" uniqueCount="75">
  <si>
    <t>附件2</t>
  </si>
  <si>
    <t>2025年度网约车经营者服务质量信誉考核初评情况</t>
  </si>
  <si>
    <t>序号</t>
  </si>
  <si>
    <t>企业名称</t>
  </si>
  <si>
    <t>APP名称</t>
  </si>
  <si>
    <t>得分</t>
  </si>
  <si>
    <t>考核等级</t>
  </si>
  <si>
    <t>2024年考核结果</t>
  </si>
  <si>
    <t>天津海豚出游科技有限公司武汉分公司</t>
  </si>
  <si>
    <t>携程旅行</t>
  </si>
  <si>
    <t>AAA</t>
  </si>
  <si>
    <t>湖北公路客运集团股份有限公司公路运营管理分公司</t>
  </si>
  <si>
    <t>省客驾到</t>
  </si>
  <si>
    <t>AA</t>
  </si>
  <si>
    <t>天津乐途智行科技有限公司武汉分公司</t>
  </si>
  <si>
    <t>轩轩出行</t>
  </si>
  <si>
    <t>上海路团科技有限公司武汉分公司</t>
  </si>
  <si>
    <t>美团打车</t>
  </si>
  <si>
    <t>黑龙江省即刻启程科技有限公司武汉分公司</t>
  </si>
  <si>
    <t>吉刻上车</t>
  </si>
  <si>
    <t>重庆呼我出行网络科技有限公司武汉分公司</t>
  </si>
  <si>
    <t>呼我出行</t>
  </si>
  <si>
    <t>深圳万顺叫车云信息技术有限公司武汉分公司</t>
  </si>
  <si>
    <t>万顺叫车</t>
  </si>
  <si>
    <t>神州优车（福建）信息技术有限公司武汉分公司</t>
  </si>
  <si>
    <t>神州专车</t>
  </si>
  <si>
    <t>方舟行（厦门）科技有限公司武汉分公司</t>
  </si>
  <si>
    <t>方舟行</t>
  </si>
  <si>
    <t>深圳市活力天汇科技股份有限公司武汉分公司</t>
  </si>
  <si>
    <t>伙力专车</t>
  </si>
  <si>
    <t>上海久柏易游信息科技有限公司武汉分公司</t>
  </si>
  <si>
    <t>900游</t>
  </si>
  <si>
    <t>武汉斑马快跑科技有限公司</t>
  </si>
  <si>
    <t>斑马快跑</t>
  </si>
  <si>
    <t>蓝海科技有限责任公司武汉分公司</t>
  </si>
  <si>
    <t>帮邦行</t>
  </si>
  <si>
    <t>武汉长天科技有限公司</t>
  </si>
  <si>
    <t>长宽出行</t>
  </si>
  <si>
    <t>先锋智道（北京）科技有限公司武汉分公司</t>
  </si>
  <si>
    <t>AA出行</t>
  </si>
  <si>
    <t>红旗智行科技（北京）有限公司武汉分公司</t>
  </si>
  <si>
    <t>旗妙出行</t>
  </si>
  <si>
    <t>武汉市安捷在线科技有限公司</t>
  </si>
  <si>
    <t>黄鹤行</t>
  </si>
  <si>
    <t>首约科技集团股份有限公司武汉分公司</t>
  </si>
  <si>
    <t>首汽约车</t>
  </si>
  <si>
    <t>南京领行科技股份有限公司武汉分公司</t>
  </si>
  <si>
    <t>T3出行</t>
  </si>
  <si>
    <t>北京假日阳光环球旅行社有限公司武汉分公司</t>
  </si>
  <si>
    <t>阳光出行</t>
  </si>
  <si>
    <t>B</t>
  </si>
  <si>
    <t>云南天谷科技开发有限公司武汉分公司</t>
  </si>
  <si>
    <t>旅程约车</t>
  </si>
  <si>
    <t>A</t>
  </si>
  <si>
    <t>安徽好马科技有限公司武汉分公司</t>
  </si>
  <si>
    <t>小马出行</t>
  </si>
  <si>
    <t>网路（天津）电子商务有限公司武汉分公司</t>
  </si>
  <si>
    <t>网路出行</t>
  </si>
  <si>
    <t>武汉风韵出行信息科技有限公司</t>
  </si>
  <si>
    <t>风韵出行</t>
  </si>
  <si>
    <t>滴滴出行科技有限公司武汉分公司</t>
  </si>
  <si>
    <t>滴滴出行</t>
  </si>
  <si>
    <t>杭州携华网络科技有限公司武汉分公司</t>
  </si>
  <si>
    <t>携华出行</t>
  </si>
  <si>
    <t>杭州优行科技有限公司武汉分公司</t>
  </si>
  <si>
    <t>曹操出行</t>
  </si>
  <si>
    <t>北京爱特博旅运服务有限责任公司武汉分公司</t>
  </si>
  <si>
    <t>星徽出行</t>
  </si>
  <si>
    <t>东风电动车辆股份有限公司</t>
  </si>
  <si>
    <t>东风出行</t>
  </si>
  <si>
    <t>山东及时雨汽车科技有限公司武汉分公司</t>
  </si>
  <si>
    <t>及时用车</t>
  </si>
  <si>
    <t>长燃智享（宁夏）新能源科技有限公司武汉分公司</t>
  </si>
  <si>
    <t>妥妥E行</t>
  </si>
  <si>
    <t>分数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</si>
</sst>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aj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.deepinwine/Deepin-WeChat/dosdevices/c:/users/admin/Documents/WeChat%20Files/wxid_5817338172312/FileStorage/File/2026-03/E:/home/admin/Desktop/&#21382;&#24180;&#26381;&#21153;&#36136;&#37327;&#20449;&#35465;&#32771;&#26680;&#24773;&#209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esktop/1773208816634&#24180;&#24230;&#32771;&#26680;&#32467;&#265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巡游出租车"/>
      <sheetName val="网约出租车"/>
      <sheetName val="Sheet1"/>
      <sheetName val="Sheet2"/>
    </sheetNames>
    <sheetDataSet>
      <sheetData sheetId="0" refreshError="1"/>
      <sheetData sheetId="1" refreshError="1">
        <row r="1">
          <cell r="B1" t="str">
            <v>2022年网络预约出租车经营者服务质量信誉考核结果</v>
          </cell>
        </row>
        <row r="2">
          <cell r="B2" t="str">
            <v>企业名称</v>
          </cell>
          <cell r="C2" t="str">
            <v>APP名称</v>
          </cell>
        </row>
        <row r="3">
          <cell r="B3" t="str">
            <v>武汉斑马快跑科技有限公司</v>
          </cell>
          <cell r="C3" t="str">
            <v>斑马快跑</v>
          </cell>
          <cell r="D3">
            <v>821.98</v>
          </cell>
          <cell r="E3" t="str">
            <v>AA</v>
          </cell>
        </row>
        <row r="4">
          <cell r="B4" t="str">
            <v>东风电动车辆股份有限公司</v>
          </cell>
          <cell r="C4" t="str">
            <v>东风出行</v>
          </cell>
          <cell r="D4">
            <v>711.6</v>
          </cell>
          <cell r="E4" t="str">
            <v>AA</v>
          </cell>
        </row>
        <row r="5">
          <cell r="B5" t="str">
            <v>重庆呼我出行网络科技有限公司武汉分公司</v>
          </cell>
          <cell r="C5" t="str">
            <v>呼我出行</v>
          </cell>
          <cell r="D5">
            <v>964</v>
          </cell>
          <cell r="E5" t="str">
            <v>AAA</v>
          </cell>
        </row>
        <row r="6">
          <cell r="B6" t="str">
            <v>上海路团科技有限公司武汉分公司</v>
          </cell>
          <cell r="C6" t="str">
            <v>美团打车</v>
          </cell>
          <cell r="D6">
            <v>800</v>
          </cell>
          <cell r="E6" t="str">
            <v>AA</v>
          </cell>
        </row>
        <row r="7">
          <cell r="B7" t="str">
            <v>湖北公路客运集团股份有限公司公路运营管理分公司</v>
          </cell>
          <cell r="C7" t="str">
            <v>省客驾到</v>
          </cell>
          <cell r="D7">
            <v>800</v>
          </cell>
          <cell r="E7" t="str">
            <v>AA</v>
          </cell>
        </row>
        <row r="8">
          <cell r="B8" t="str">
            <v>深圳万顺叫车云信息技术有限公司武汉分公司</v>
          </cell>
          <cell r="C8" t="str">
            <v>万顺叫车</v>
          </cell>
          <cell r="D8">
            <v>844.18</v>
          </cell>
          <cell r="E8" t="str">
            <v>AA</v>
          </cell>
        </row>
        <row r="9">
          <cell r="B9" t="str">
            <v>天津海豚出游科技有限公司武汉分公司</v>
          </cell>
          <cell r="C9" t="str">
            <v>携程旅行</v>
          </cell>
          <cell r="D9">
            <v>970.8</v>
          </cell>
          <cell r="E9" t="str">
            <v>AAA</v>
          </cell>
        </row>
        <row r="10">
          <cell r="B10" t="str">
            <v>红旗智行科技（北京）有限公司武汉分公司</v>
          </cell>
          <cell r="C10" t="str">
            <v>旗妙出行</v>
          </cell>
          <cell r="D10">
            <v>840.4</v>
          </cell>
          <cell r="E10" t="str">
            <v>AA</v>
          </cell>
        </row>
        <row r="11">
          <cell r="B11" t="str">
            <v>天津乐途智行科技有限公司武汉分公司</v>
          </cell>
          <cell r="C11" t="str">
            <v>轩轩出行</v>
          </cell>
          <cell r="D11">
            <v>799.94</v>
          </cell>
          <cell r="E11" t="str">
            <v>AA</v>
          </cell>
        </row>
        <row r="12">
          <cell r="B12" t="str">
            <v>方舟行（厦门）科技有限公司武汉分公司</v>
          </cell>
          <cell r="C12" t="str">
            <v>方舟行</v>
          </cell>
          <cell r="D12">
            <v>790</v>
          </cell>
          <cell r="E12" t="str">
            <v>AA</v>
          </cell>
        </row>
        <row r="13">
          <cell r="B13" t="str">
            <v>黑龙江省即刻启程科技有限公司武汉分公司</v>
          </cell>
          <cell r="C13" t="str">
            <v>吉刻上车</v>
          </cell>
          <cell r="D13">
            <v>790</v>
          </cell>
          <cell r="E13" t="str">
            <v>AA</v>
          </cell>
        </row>
        <row r="14">
          <cell r="B14" t="str">
            <v>先锋智道（北京）科技有限公司武汉分公司</v>
          </cell>
          <cell r="C14" t="str">
            <v>AA出行</v>
          </cell>
          <cell r="D14">
            <v>956.94</v>
          </cell>
          <cell r="E14" t="str">
            <v>AAA</v>
          </cell>
        </row>
        <row r="15">
          <cell r="B15" t="str">
            <v>蓝海科技有限责任公司武汉分公司</v>
          </cell>
          <cell r="C15" t="str">
            <v>帮邦行</v>
          </cell>
          <cell r="D15">
            <v>820.28</v>
          </cell>
          <cell r="E15" t="str">
            <v>AA</v>
          </cell>
        </row>
        <row r="16">
          <cell r="B16" t="str">
            <v>深圳市活力天汇科技股份有限公司武汉分公司</v>
          </cell>
          <cell r="C16" t="str">
            <v>伙力专车</v>
          </cell>
          <cell r="D16">
            <v>916.36</v>
          </cell>
          <cell r="E16" t="str">
            <v>AAA</v>
          </cell>
        </row>
        <row r="17">
          <cell r="B17" t="str">
            <v>神州优车（福建）信息技术有限公司武汉分公司</v>
          </cell>
          <cell r="C17" t="str">
            <v>神州专车</v>
          </cell>
          <cell r="D17">
            <v>917.34</v>
          </cell>
          <cell r="E17" t="str">
            <v>AAA</v>
          </cell>
        </row>
        <row r="18">
          <cell r="B18" t="str">
            <v>南京领行科技股份有限公司武汉分公司</v>
          </cell>
          <cell r="C18" t="str">
            <v>T3出行</v>
          </cell>
          <cell r="D18">
            <v>868.22</v>
          </cell>
          <cell r="E18" t="str">
            <v>AAA</v>
          </cell>
        </row>
        <row r="19">
          <cell r="B19" t="str">
            <v>首约科技集团股份有限公司武汉分公司</v>
          </cell>
          <cell r="C19" t="str">
            <v>首汽约车</v>
          </cell>
          <cell r="D19">
            <v>922.04</v>
          </cell>
          <cell r="E19" t="str">
            <v>AAA</v>
          </cell>
        </row>
        <row r="20">
          <cell r="B20" t="str">
            <v>武汉市安捷在线科技有限公司</v>
          </cell>
          <cell r="C20" t="str">
            <v>黄鹤行</v>
          </cell>
          <cell r="D20">
            <v>860.72</v>
          </cell>
          <cell r="E20" t="str">
            <v>AAA</v>
          </cell>
        </row>
        <row r="21">
          <cell r="B21" t="str">
            <v>安徽好马科技有限公司武汉分公司</v>
          </cell>
          <cell r="C21" t="str">
            <v>小马出行</v>
          </cell>
          <cell r="D21">
            <v>865.78</v>
          </cell>
          <cell r="E21" t="str">
            <v>AAA</v>
          </cell>
        </row>
        <row r="22">
          <cell r="B22" t="str">
            <v>网路（天津）电子商务有限公司武汉分公司</v>
          </cell>
          <cell r="C22" t="str">
            <v>网路出行</v>
          </cell>
          <cell r="D22">
            <v>781.38</v>
          </cell>
          <cell r="E22" t="str">
            <v>AA</v>
          </cell>
        </row>
        <row r="23">
          <cell r="B23" t="str">
            <v>武汉长天科技有限公司</v>
          </cell>
          <cell r="C23" t="str">
            <v>长宽出行</v>
          </cell>
          <cell r="D23">
            <v>857.52</v>
          </cell>
          <cell r="E23" t="str">
            <v>AAA</v>
          </cell>
        </row>
        <row r="24">
          <cell r="B24" t="str">
            <v>上海久柏易游信息科技有限公司武汉分公司</v>
          </cell>
          <cell r="C24" t="str">
            <v>900游</v>
          </cell>
          <cell r="D24">
            <v>835.84</v>
          </cell>
          <cell r="E24" t="str">
            <v>AA</v>
          </cell>
        </row>
        <row r="25">
          <cell r="B25" t="str">
            <v>北京假日阳光环球旅行社有限公司武汉分公司</v>
          </cell>
          <cell r="C25" t="str">
            <v>阳光出行</v>
          </cell>
          <cell r="D25">
            <v>581</v>
          </cell>
          <cell r="E25" t="str">
            <v>B</v>
          </cell>
        </row>
        <row r="26">
          <cell r="B26" t="str">
            <v>云南天谷科技开发有限公司武汉分公司</v>
          </cell>
          <cell r="C26" t="str">
            <v>旅程约车</v>
          </cell>
          <cell r="D26">
            <v>667.44</v>
          </cell>
          <cell r="E26" t="str">
            <v>A</v>
          </cell>
        </row>
        <row r="27">
          <cell r="B27" t="str">
            <v>北京爱特博旅运服务有限责任公司武汉分公司</v>
          </cell>
          <cell r="C27" t="str">
            <v>星徽出行</v>
          </cell>
          <cell r="D27">
            <v>659.16</v>
          </cell>
          <cell r="E27" t="str">
            <v>A</v>
          </cell>
        </row>
        <row r="28">
          <cell r="B28" t="str">
            <v>杭州优行科技有限公司武汉分公司</v>
          </cell>
          <cell r="C28" t="str">
            <v>曹操出行</v>
          </cell>
          <cell r="D28">
            <v>610</v>
          </cell>
          <cell r="E28" t="str">
            <v>A</v>
          </cell>
        </row>
        <row r="29">
          <cell r="B29" t="str">
            <v>长燃智享（宁夏）新能源科技有限公司武汉分公司</v>
          </cell>
          <cell r="C29" t="str">
            <v>妥妥E行</v>
          </cell>
          <cell r="D29">
            <v>623</v>
          </cell>
          <cell r="E29" t="str">
            <v>A</v>
          </cell>
        </row>
        <row r="30">
          <cell r="B30" t="str">
            <v>杭州携华网络科技有限公司武汉分公司</v>
          </cell>
          <cell r="C30" t="str">
            <v>携华出行</v>
          </cell>
          <cell r="D30">
            <v>634</v>
          </cell>
          <cell r="E30" t="str">
            <v>A</v>
          </cell>
        </row>
        <row r="31">
          <cell r="B31" t="str">
            <v>滴滴出行科技有限公司武汉分公司</v>
          </cell>
          <cell r="C31" t="str">
            <v>滴滴出行</v>
          </cell>
          <cell r="D31">
            <v>685</v>
          </cell>
          <cell r="E31" t="str">
            <v>A</v>
          </cell>
        </row>
        <row r="32">
          <cell r="B32" t="str">
            <v>武汉风韵出行信息科技有限公司</v>
          </cell>
          <cell r="C32" t="str">
            <v>风韵出行</v>
          </cell>
          <cell r="D32">
            <v>691</v>
          </cell>
          <cell r="E32" t="str">
            <v>A</v>
          </cell>
        </row>
        <row r="33">
          <cell r="B33" t="str">
            <v>山东及时雨汽车科技有限公司武汉分公司</v>
          </cell>
          <cell r="C33" t="str">
            <v>及时用车</v>
          </cell>
          <cell r="D33">
            <v>616</v>
          </cell>
          <cell r="E33" t="str">
            <v>A</v>
          </cell>
        </row>
        <row r="34">
          <cell r="B34" t="str">
            <v>北京东方车云信息技术有限公司武汉分公司</v>
          </cell>
          <cell r="C34" t="str">
            <v>易到用车</v>
          </cell>
          <cell r="D34" t="str">
            <v>已注销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年度考核结果"/>
    </sheetNames>
    <sheetDataSet>
      <sheetData sheetId="0">
        <row r="2">
          <cell r="B2" t="str">
            <v>企业名称</v>
          </cell>
          <cell r="C2" t="str">
            <v>得分</v>
          </cell>
        </row>
        <row r="3">
          <cell r="B3" t="str">
            <v>湖北公路客运集团股份有限公司公路运营管理分公司</v>
          </cell>
          <cell r="C3">
            <v>1000</v>
          </cell>
        </row>
        <row r="4">
          <cell r="B4" t="str">
            <v>天津海豚出游科技有限公司武汉分公司</v>
          </cell>
          <cell r="C4">
            <v>1000</v>
          </cell>
        </row>
        <row r="5">
          <cell r="B5" t="str">
            <v>天津乐途智行科技有限公司武汉分公司</v>
          </cell>
          <cell r="C5">
            <v>999.46</v>
          </cell>
        </row>
        <row r="6">
          <cell r="B6" t="str">
            <v>上海路团科技有限公司武汉分公司</v>
          </cell>
          <cell r="C6">
            <v>998.8</v>
          </cell>
        </row>
        <row r="7">
          <cell r="B7" t="str">
            <v>黑龙江省即刻启程科技有限公司武汉分公司</v>
          </cell>
          <cell r="C7">
            <v>997.06</v>
          </cell>
        </row>
        <row r="8">
          <cell r="B8" t="str">
            <v>重庆呼我出行网络科技有限公司武汉分公司</v>
          </cell>
          <cell r="C8">
            <v>978.6</v>
          </cell>
        </row>
        <row r="9">
          <cell r="B9" t="str">
            <v>深圳万顺叫车云信息技术有限公司武汉分公司</v>
          </cell>
          <cell r="C9">
            <v>974.66</v>
          </cell>
        </row>
        <row r="10">
          <cell r="B10" t="str">
            <v>神州优车（福建）信息技术有限公司武汉分公司</v>
          </cell>
          <cell r="C10">
            <v>958.1</v>
          </cell>
        </row>
        <row r="11">
          <cell r="B11" t="str">
            <v>方舟行（厦门）科技有限公司武汉分公司</v>
          </cell>
          <cell r="C11">
            <v>950</v>
          </cell>
        </row>
        <row r="12">
          <cell r="B12" t="str">
            <v>深圳市活力天汇科技股份有限公司武汉分公司</v>
          </cell>
          <cell r="C12">
            <v>949.4</v>
          </cell>
        </row>
        <row r="13">
          <cell r="B13" t="str">
            <v>上海久柏易游信息科技有限公司武汉分公司</v>
          </cell>
          <cell r="C13">
            <v>918.56</v>
          </cell>
        </row>
        <row r="14">
          <cell r="B14" t="str">
            <v>武汉斑马快跑科技有限公司</v>
          </cell>
          <cell r="C14">
            <v>914.3</v>
          </cell>
        </row>
        <row r="15">
          <cell r="B15" t="str">
            <v>蓝海科技有限责任公司武汉分公司</v>
          </cell>
          <cell r="C15">
            <v>908.8</v>
          </cell>
        </row>
        <row r="16">
          <cell r="B16" t="str">
            <v>武汉长天科技有限公司</v>
          </cell>
          <cell r="C16">
            <v>868.56</v>
          </cell>
        </row>
        <row r="17">
          <cell r="B17" t="str">
            <v>先锋智道（北京）科技有限公司武汉分公司</v>
          </cell>
          <cell r="C17">
            <v>868.22</v>
          </cell>
        </row>
        <row r="18">
          <cell r="B18" t="str">
            <v>红旗智行科技（北京）有限公司武汉分公司</v>
          </cell>
          <cell r="C18">
            <v>848</v>
          </cell>
        </row>
        <row r="19">
          <cell r="B19" t="str">
            <v>武汉市安捷在线科技有限公司</v>
          </cell>
          <cell r="C19">
            <v>839.5</v>
          </cell>
        </row>
        <row r="20">
          <cell r="B20" t="str">
            <v>首约科技集团股份有限公司武汉分公司</v>
          </cell>
          <cell r="C20">
            <v>834.44</v>
          </cell>
        </row>
        <row r="21">
          <cell r="B21" t="str">
            <v>南京领行科技股份有限公司武汉分公司</v>
          </cell>
          <cell r="C21">
            <v>809.98</v>
          </cell>
        </row>
        <row r="22">
          <cell r="B22" t="str">
            <v>北京假日阳光环球旅行社有限公司武汉分公司</v>
          </cell>
          <cell r="C22">
            <v>743.28</v>
          </cell>
        </row>
        <row r="23">
          <cell r="B23" t="str">
            <v>云南天谷科技开发有限公司武汉分公司</v>
          </cell>
          <cell r="C23">
            <v>741.72</v>
          </cell>
        </row>
        <row r="24">
          <cell r="B24" t="str">
            <v>安徽好马科技有限公司武汉分公司</v>
          </cell>
          <cell r="C24">
            <v>737.68</v>
          </cell>
        </row>
        <row r="25">
          <cell r="B25" t="str">
            <v>网路（天津）电子商务有限公司武汉分公司</v>
          </cell>
          <cell r="C25">
            <v>708.2</v>
          </cell>
        </row>
        <row r="26">
          <cell r="B26" t="str">
            <v>滴滴出行科技有限公司武汉分公司</v>
          </cell>
          <cell r="C26">
            <v>700</v>
          </cell>
        </row>
        <row r="27">
          <cell r="B27" t="str">
            <v>武汉风韵出行信息科技有限公司</v>
          </cell>
          <cell r="C27">
            <v>700</v>
          </cell>
        </row>
        <row r="28">
          <cell r="B28" t="str">
            <v>杭州携华网络科技有限公司武汉分公司</v>
          </cell>
          <cell r="C28">
            <v>693.4</v>
          </cell>
        </row>
        <row r="29">
          <cell r="B29" t="str">
            <v>杭州优行科技有限公司武汉分公司</v>
          </cell>
          <cell r="C29">
            <v>660</v>
          </cell>
        </row>
        <row r="30">
          <cell r="B30" t="str">
            <v>北京爱特博旅运服务有限责任公司武汉分公司</v>
          </cell>
          <cell r="C30">
            <v>640</v>
          </cell>
        </row>
        <row r="31">
          <cell r="B31" t="str">
            <v>东风电动车辆股份有限公司</v>
          </cell>
          <cell r="C31">
            <v>630</v>
          </cell>
        </row>
        <row r="32">
          <cell r="B32" t="str">
            <v>山东及时雨汽车科技有限公司武汉分公司</v>
          </cell>
          <cell r="C32">
            <v>620</v>
          </cell>
        </row>
        <row r="33">
          <cell r="B33" t="str">
            <v>长燃智享（宁夏）新能源科技有限公司武汉分公司</v>
          </cell>
          <cell r="C33">
            <v>605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zoomScale="70" zoomScaleNormal="70" workbookViewId="0">
      <selection activeCell="M22" sqref="M22"/>
    </sheetView>
  </sheetViews>
  <sheetFormatPr defaultColWidth="9" defaultRowHeight="18" outlineLevelCol="6"/>
  <cols>
    <col min="1" max="1" width="7.675" style="4" customWidth="1"/>
    <col min="2" max="2" width="32.5" style="4" customWidth="1"/>
    <col min="3" max="4" width="12.875" style="4" customWidth="1"/>
    <col min="5" max="5" width="12.75" style="4" customWidth="1"/>
    <col min="6" max="6" width="10.125" style="4" customWidth="1"/>
    <col min="7" max="7" width="10" style="4" customWidth="1"/>
  </cols>
  <sheetData>
    <row r="1" ht="25" customHeight="1" spans="1:1">
      <c r="A1" s="5" t="s">
        <v>0</v>
      </c>
    </row>
    <row r="2" ht="39" customHeight="1" spans="1:7">
      <c r="A2" s="6" t="s">
        <v>1</v>
      </c>
      <c r="B2" s="6"/>
      <c r="C2" s="6"/>
      <c r="D2" s="6"/>
      <c r="E2" s="6"/>
      <c r="F2" s="6"/>
      <c r="G2" s="6"/>
    </row>
    <row r="3" s="3" customFormat="1" ht="32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0" t="s">
        <v>7</v>
      </c>
      <c r="G3" s="11"/>
    </row>
    <row r="4" s="3" customFormat="1" ht="38" customHeight="1" spans="1:7">
      <c r="A4" s="1">
        <f>ROW()-3</f>
        <v>1</v>
      </c>
      <c r="B4" s="8" t="s">
        <v>8</v>
      </c>
      <c r="C4" s="8" t="s">
        <v>9</v>
      </c>
      <c r="D4" s="9">
        <v>1000</v>
      </c>
      <c r="E4" s="9" t="s">
        <v>10</v>
      </c>
      <c r="F4" s="9">
        <v>970.8</v>
      </c>
      <c r="G4" s="9" t="s">
        <v>10</v>
      </c>
    </row>
    <row r="5" s="3" customFormat="1" ht="38" customHeight="1" spans="1:7">
      <c r="A5" s="1">
        <f t="shared" ref="A5:A14" si="0">ROW()-3</f>
        <v>2</v>
      </c>
      <c r="B5" s="8" t="s">
        <v>11</v>
      </c>
      <c r="C5" s="8" t="s">
        <v>12</v>
      </c>
      <c r="D5" s="9">
        <v>1000</v>
      </c>
      <c r="E5" s="9" t="s">
        <v>10</v>
      </c>
      <c r="F5" s="9">
        <v>800</v>
      </c>
      <c r="G5" s="9" t="s">
        <v>13</v>
      </c>
    </row>
    <row r="6" s="3" customFormat="1" ht="38" customHeight="1" spans="1:7">
      <c r="A6" s="1">
        <f t="shared" si="0"/>
        <v>3</v>
      </c>
      <c r="B6" s="8" t="s">
        <v>14</v>
      </c>
      <c r="C6" s="8" t="s">
        <v>15</v>
      </c>
      <c r="D6" s="9">
        <v>999.46</v>
      </c>
      <c r="E6" s="9" t="s">
        <v>10</v>
      </c>
      <c r="F6" s="9">
        <v>799.94</v>
      </c>
      <c r="G6" s="9" t="s">
        <v>13</v>
      </c>
    </row>
    <row r="7" s="3" customFormat="1" ht="38" customHeight="1" spans="1:7">
      <c r="A7" s="1">
        <f t="shared" si="0"/>
        <v>4</v>
      </c>
      <c r="B7" s="8" t="s">
        <v>16</v>
      </c>
      <c r="C7" s="8" t="s">
        <v>17</v>
      </c>
      <c r="D7" s="9">
        <v>998.8</v>
      </c>
      <c r="E7" s="9" t="s">
        <v>10</v>
      </c>
      <c r="F7" s="9">
        <v>800</v>
      </c>
      <c r="G7" s="9" t="s">
        <v>13</v>
      </c>
    </row>
    <row r="8" s="3" customFormat="1" ht="38" customHeight="1" spans="1:7">
      <c r="A8" s="1">
        <f t="shared" si="0"/>
        <v>5</v>
      </c>
      <c r="B8" s="8" t="s">
        <v>18</v>
      </c>
      <c r="C8" s="8" t="s">
        <v>19</v>
      </c>
      <c r="D8" s="9">
        <v>997.06</v>
      </c>
      <c r="E8" s="9" t="s">
        <v>10</v>
      </c>
      <c r="F8" s="9">
        <v>790</v>
      </c>
      <c r="G8" s="9" t="s">
        <v>13</v>
      </c>
    </row>
    <row r="9" s="3" customFormat="1" ht="38" customHeight="1" spans="1:7">
      <c r="A9" s="1">
        <f t="shared" si="0"/>
        <v>6</v>
      </c>
      <c r="B9" s="8" t="s">
        <v>20</v>
      </c>
      <c r="C9" s="8" t="s">
        <v>21</v>
      </c>
      <c r="D9" s="9">
        <v>978.6</v>
      </c>
      <c r="E9" s="9" t="s">
        <v>10</v>
      </c>
      <c r="F9" s="9">
        <v>964</v>
      </c>
      <c r="G9" s="9" t="s">
        <v>10</v>
      </c>
    </row>
    <row r="10" s="3" customFormat="1" ht="38" customHeight="1" spans="1:7">
      <c r="A10" s="1">
        <f t="shared" si="0"/>
        <v>7</v>
      </c>
      <c r="B10" s="8" t="s">
        <v>22</v>
      </c>
      <c r="C10" s="8" t="s">
        <v>23</v>
      </c>
      <c r="D10" s="9">
        <v>974.66</v>
      </c>
      <c r="E10" s="9" t="s">
        <v>10</v>
      </c>
      <c r="F10" s="9">
        <v>844.18</v>
      </c>
      <c r="G10" s="9" t="s">
        <v>13</v>
      </c>
    </row>
    <row r="11" s="3" customFormat="1" ht="38" customHeight="1" spans="1:7">
      <c r="A11" s="1">
        <f t="shared" si="0"/>
        <v>8</v>
      </c>
      <c r="B11" s="8" t="s">
        <v>24</v>
      </c>
      <c r="C11" s="8" t="s">
        <v>25</v>
      </c>
      <c r="D11" s="9">
        <v>958.1</v>
      </c>
      <c r="E11" s="9" t="s">
        <v>10</v>
      </c>
      <c r="F11" s="9">
        <v>917.34</v>
      </c>
      <c r="G11" s="9" t="s">
        <v>10</v>
      </c>
    </row>
    <row r="12" s="3" customFormat="1" ht="38" customHeight="1" spans="1:7">
      <c r="A12" s="1">
        <f t="shared" si="0"/>
        <v>9</v>
      </c>
      <c r="B12" s="8" t="s">
        <v>26</v>
      </c>
      <c r="C12" s="8" t="s">
        <v>27</v>
      </c>
      <c r="D12" s="9">
        <v>950</v>
      </c>
      <c r="E12" s="9" t="s">
        <v>10</v>
      </c>
      <c r="F12" s="9">
        <v>790</v>
      </c>
      <c r="G12" s="9" t="s">
        <v>13</v>
      </c>
    </row>
    <row r="13" s="3" customFormat="1" ht="38" customHeight="1" spans="1:7">
      <c r="A13" s="1">
        <f t="shared" si="0"/>
        <v>10</v>
      </c>
      <c r="B13" s="8" t="s">
        <v>28</v>
      </c>
      <c r="C13" s="8" t="s">
        <v>29</v>
      </c>
      <c r="D13" s="9">
        <v>949.4</v>
      </c>
      <c r="E13" s="9" t="s">
        <v>10</v>
      </c>
      <c r="F13" s="9">
        <v>916.36</v>
      </c>
      <c r="G13" s="9" t="s">
        <v>10</v>
      </c>
    </row>
    <row r="14" s="3" customFormat="1" ht="38" customHeight="1" spans="1:7">
      <c r="A14" s="1">
        <f t="shared" si="0"/>
        <v>11</v>
      </c>
      <c r="B14" s="8" t="s">
        <v>30</v>
      </c>
      <c r="C14" s="8" t="s">
        <v>31</v>
      </c>
      <c r="D14" s="9">
        <v>918.56</v>
      </c>
      <c r="E14" s="9" t="s">
        <v>10</v>
      </c>
      <c r="F14" s="9">
        <v>835.84</v>
      </c>
      <c r="G14" s="9" t="s">
        <v>13</v>
      </c>
    </row>
    <row r="15" s="3" customFormat="1" ht="38" customHeight="1" spans="1:7">
      <c r="A15" s="1">
        <f t="shared" ref="A15:A24" si="1">ROW()-3</f>
        <v>12</v>
      </c>
      <c r="B15" s="8" t="s">
        <v>32</v>
      </c>
      <c r="C15" s="8" t="s">
        <v>33</v>
      </c>
      <c r="D15" s="9">
        <v>914.3</v>
      </c>
      <c r="E15" s="9" t="s">
        <v>10</v>
      </c>
      <c r="F15" s="9">
        <v>821.98</v>
      </c>
      <c r="G15" s="9" t="s">
        <v>13</v>
      </c>
    </row>
    <row r="16" s="3" customFormat="1" ht="38" customHeight="1" spans="1:7">
      <c r="A16" s="1">
        <f t="shared" si="1"/>
        <v>13</v>
      </c>
      <c r="B16" s="8" t="s">
        <v>34</v>
      </c>
      <c r="C16" s="8" t="s">
        <v>35</v>
      </c>
      <c r="D16" s="9">
        <v>908.8</v>
      </c>
      <c r="E16" s="9" t="s">
        <v>10</v>
      </c>
      <c r="F16" s="9">
        <v>820.28</v>
      </c>
      <c r="G16" s="9" t="s">
        <v>13</v>
      </c>
    </row>
    <row r="17" s="3" customFormat="1" ht="38" customHeight="1" spans="1:7">
      <c r="A17" s="1">
        <f t="shared" si="1"/>
        <v>14</v>
      </c>
      <c r="B17" s="8" t="s">
        <v>36</v>
      </c>
      <c r="C17" s="8" t="s">
        <v>37</v>
      </c>
      <c r="D17" s="9">
        <v>868.56</v>
      </c>
      <c r="E17" s="9" t="s">
        <v>10</v>
      </c>
      <c r="F17" s="9">
        <v>857.52</v>
      </c>
      <c r="G17" s="9" t="s">
        <v>10</v>
      </c>
    </row>
    <row r="18" s="3" customFormat="1" ht="38" customHeight="1" spans="1:7">
      <c r="A18" s="1">
        <f t="shared" si="1"/>
        <v>15</v>
      </c>
      <c r="B18" s="8" t="s">
        <v>38</v>
      </c>
      <c r="C18" s="8" t="s">
        <v>39</v>
      </c>
      <c r="D18" s="9">
        <v>868.22</v>
      </c>
      <c r="E18" s="9" t="s">
        <v>10</v>
      </c>
      <c r="F18" s="9">
        <v>956.94</v>
      </c>
      <c r="G18" s="9" t="s">
        <v>10</v>
      </c>
    </row>
    <row r="19" s="3" customFormat="1" ht="38" customHeight="1" spans="1:7">
      <c r="A19" s="1">
        <f t="shared" si="1"/>
        <v>16</v>
      </c>
      <c r="B19" s="8" t="s">
        <v>40</v>
      </c>
      <c r="C19" s="8" t="s">
        <v>41</v>
      </c>
      <c r="D19" s="9">
        <v>848</v>
      </c>
      <c r="E19" s="9" t="s">
        <v>13</v>
      </c>
      <c r="F19" s="9">
        <v>840.4</v>
      </c>
      <c r="G19" s="9" t="s">
        <v>13</v>
      </c>
    </row>
    <row r="20" s="3" customFormat="1" ht="38" customHeight="1" spans="1:7">
      <c r="A20" s="1">
        <f t="shared" si="1"/>
        <v>17</v>
      </c>
      <c r="B20" s="8" t="s">
        <v>42</v>
      </c>
      <c r="C20" s="8" t="s">
        <v>43</v>
      </c>
      <c r="D20" s="9">
        <v>839.5</v>
      </c>
      <c r="E20" s="9" t="s">
        <v>13</v>
      </c>
      <c r="F20" s="9">
        <v>860.72</v>
      </c>
      <c r="G20" s="9" t="s">
        <v>10</v>
      </c>
    </row>
    <row r="21" s="3" customFormat="1" ht="38" customHeight="1" spans="1:7">
      <c r="A21" s="1">
        <f t="shared" si="1"/>
        <v>18</v>
      </c>
      <c r="B21" s="8" t="s">
        <v>44</v>
      </c>
      <c r="C21" s="8" t="s">
        <v>45</v>
      </c>
      <c r="D21" s="9">
        <v>834.44</v>
      </c>
      <c r="E21" s="9" t="s">
        <v>13</v>
      </c>
      <c r="F21" s="9">
        <v>922.04</v>
      </c>
      <c r="G21" s="9" t="s">
        <v>10</v>
      </c>
    </row>
    <row r="22" s="3" customFormat="1" ht="38" customHeight="1" spans="1:7">
      <c r="A22" s="1">
        <f t="shared" si="1"/>
        <v>19</v>
      </c>
      <c r="B22" s="8" t="s">
        <v>46</v>
      </c>
      <c r="C22" s="8" t="s">
        <v>47</v>
      </c>
      <c r="D22" s="9">
        <v>809.98</v>
      </c>
      <c r="E22" s="9" t="s">
        <v>13</v>
      </c>
      <c r="F22" s="9">
        <v>868.22</v>
      </c>
      <c r="G22" s="9" t="s">
        <v>10</v>
      </c>
    </row>
    <row r="23" s="3" customFormat="1" ht="38" customHeight="1" spans="1:7">
      <c r="A23" s="1">
        <f t="shared" si="1"/>
        <v>20</v>
      </c>
      <c r="B23" s="8" t="s">
        <v>48</v>
      </c>
      <c r="C23" s="8" t="s">
        <v>49</v>
      </c>
      <c r="D23" s="9">
        <v>743.28</v>
      </c>
      <c r="E23" s="9" t="s">
        <v>13</v>
      </c>
      <c r="F23" s="9">
        <v>581</v>
      </c>
      <c r="G23" s="9" t="s">
        <v>50</v>
      </c>
    </row>
    <row r="24" s="3" customFormat="1" ht="38" customHeight="1" spans="1:7">
      <c r="A24" s="1">
        <f t="shared" si="1"/>
        <v>21</v>
      </c>
      <c r="B24" s="8" t="s">
        <v>51</v>
      </c>
      <c r="C24" s="8" t="s">
        <v>52</v>
      </c>
      <c r="D24" s="9">
        <v>741.72</v>
      </c>
      <c r="E24" s="9" t="s">
        <v>13</v>
      </c>
      <c r="F24" s="9">
        <v>667.44</v>
      </c>
      <c r="G24" s="9" t="s">
        <v>53</v>
      </c>
    </row>
    <row r="25" s="3" customFormat="1" ht="38" customHeight="1" spans="1:7">
      <c r="A25" s="1">
        <f t="shared" ref="A25:A34" si="2">ROW()-3</f>
        <v>22</v>
      </c>
      <c r="B25" s="8" t="s">
        <v>54</v>
      </c>
      <c r="C25" s="8" t="s">
        <v>55</v>
      </c>
      <c r="D25" s="9">
        <v>737.68</v>
      </c>
      <c r="E25" s="9" t="s">
        <v>13</v>
      </c>
      <c r="F25" s="9">
        <v>865.78</v>
      </c>
      <c r="G25" s="9" t="s">
        <v>10</v>
      </c>
    </row>
    <row r="26" s="3" customFormat="1" ht="38" customHeight="1" spans="1:7">
      <c r="A26" s="1">
        <f t="shared" si="2"/>
        <v>23</v>
      </c>
      <c r="B26" s="8" t="s">
        <v>56</v>
      </c>
      <c r="C26" s="8" t="s">
        <v>57</v>
      </c>
      <c r="D26" s="9">
        <v>708.2</v>
      </c>
      <c r="E26" s="9" t="s">
        <v>13</v>
      </c>
      <c r="F26" s="9">
        <v>781.38</v>
      </c>
      <c r="G26" s="9" t="s">
        <v>13</v>
      </c>
    </row>
    <row r="27" s="3" customFormat="1" ht="38" customHeight="1" spans="1:7">
      <c r="A27" s="1">
        <f t="shared" si="2"/>
        <v>24</v>
      </c>
      <c r="B27" s="8" t="s">
        <v>58</v>
      </c>
      <c r="C27" s="8" t="s">
        <v>59</v>
      </c>
      <c r="D27" s="9">
        <v>700</v>
      </c>
      <c r="E27" s="9" t="s">
        <v>13</v>
      </c>
      <c r="F27" s="9">
        <v>691</v>
      </c>
      <c r="G27" s="9" t="s">
        <v>53</v>
      </c>
    </row>
    <row r="28" s="3" customFormat="1" ht="38" customHeight="1" spans="1:7">
      <c r="A28" s="1">
        <f t="shared" si="2"/>
        <v>25</v>
      </c>
      <c r="B28" s="8" t="s">
        <v>60</v>
      </c>
      <c r="C28" s="8" t="s">
        <v>61</v>
      </c>
      <c r="D28" s="9">
        <v>700</v>
      </c>
      <c r="E28" s="9" t="s">
        <v>13</v>
      </c>
      <c r="F28" s="9">
        <v>685</v>
      </c>
      <c r="G28" s="9" t="s">
        <v>53</v>
      </c>
    </row>
    <row r="29" s="3" customFormat="1" ht="38" customHeight="1" spans="1:7">
      <c r="A29" s="1">
        <f t="shared" si="2"/>
        <v>26</v>
      </c>
      <c r="B29" s="8" t="s">
        <v>62</v>
      </c>
      <c r="C29" s="8" t="s">
        <v>63</v>
      </c>
      <c r="D29" s="9">
        <v>693.4</v>
      </c>
      <c r="E29" s="9" t="s">
        <v>53</v>
      </c>
      <c r="F29" s="9">
        <v>634</v>
      </c>
      <c r="G29" s="9" t="s">
        <v>53</v>
      </c>
    </row>
    <row r="30" s="3" customFormat="1" ht="38" customHeight="1" spans="1:7">
      <c r="A30" s="1">
        <f t="shared" si="2"/>
        <v>27</v>
      </c>
      <c r="B30" s="8" t="s">
        <v>64</v>
      </c>
      <c r="C30" s="8" t="s">
        <v>65</v>
      </c>
      <c r="D30" s="9">
        <v>660</v>
      </c>
      <c r="E30" s="9" t="s">
        <v>53</v>
      </c>
      <c r="F30" s="9">
        <v>610</v>
      </c>
      <c r="G30" s="9" t="s">
        <v>53</v>
      </c>
    </row>
    <row r="31" s="3" customFormat="1" ht="38" customHeight="1" spans="1:7">
      <c r="A31" s="1">
        <f t="shared" si="2"/>
        <v>28</v>
      </c>
      <c r="B31" s="8" t="s">
        <v>66</v>
      </c>
      <c r="C31" s="8" t="s">
        <v>67</v>
      </c>
      <c r="D31" s="9">
        <v>640</v>
      </c>
      <c r="E31" s="9" t="s">
        <v>53</v>
      </c>
      <c r="F31" s="9">
        <v>659.16</v>
      </c>
      <c r="G31" s="9" t="s">
        <v>53</v>
      </c>
    </row>
    <row r="32" s="3" customFormat="1" ht="38" customHeight="1" spans="1:7">
      <c r="A32" s="1">
        <f t="shared" si="2"/>
        <v>29</v>
      </c>
      <c r="B32" s="8" t="s">
        <v>68</v>
      </c>
      <c r="C32" s="8" t="s">
        <v>69</v>
      </c>
      <c r="D32" s="9">
        <v>630</v>
      </c>
      <c r="E32" s="9" t="s">
        <v>53</v>
      </c>
      <c r="F32" s="9">
        <v>711.6</v>
      </c>
      <c r="G32" s="9" t="s">
        <v>13</v>
      </c>
    </row>
    <row r="33" s="3" customFormat="1" ht="38" customHeight="1" spans="1:7">
      <c r="A33" s="1">
        <f t="shared" si="2"/>
        <v>30</v>
      </c>
      <c r="B33" s="8" t="s">
        <v>70</v>
      </c>
      <c r="C33" s="8" t="s">
        <v>71</v>
      </c>
      <c r="D33" s="9">
        <v>620</v>
      </c>
      <c r="E33" s="9" t="s">
        <v>53</v>
      </c>
      <c r="F33" s="9">
        <v>616</v>
      </c>
      <c r="G33" s="9" t="s">
        <v>53</v>
      </c>
    </row>
    <row r="34" s="3" customFormat="1" ht="38" customHeight="1" spans="1:7">
      <c r="A34" s="1">
        <f t="shared" si="2"/>
        <v>31</v>
      </c>
      <c r="B34" s="8" t="s">
        <v>72</v>
      </c>
      <c r="C34" s="8" t="s">
        <v>73</v>
      </c>
      <c r="D34" s="9">
        <v>605</v>
      </c>
      <c r="E34" s="9" t="s">
        <v>53</v>
      </c>
      <c r="F34" s="9">
        <v>623</v>
      </c>
      <c r="G34" s="9" t="s">
        <v>53</v>
      </c>
    </row>
  </sheetData>
  <sortState ref="A4:G34">
    <sortCondition ref="D4:D34" descending="1"/>
  </sortState>
  <mergeCells count="2">
    <mergeCell ref="A2:G2"/>
    <mergeCell ref="F3:G3"/>
  </mergeCells>
  <pageMargins left="0.393055555555556" right="0.393055555555556" top="0.751388888888889" bottom="0.751388888888889" header="0.298611111111111" footer="0.298611111111111"/>
  <pageSetup paperSize="9" scale="9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29" workbookViewId="0">
      <selection activeCell="A2" sqref="A2:F32"/>
    </sheetView>
  </sheetViews>
  <sheetFormatPr defaultColWidth="9" defaultRowHeight="14.25" outlineLevelCol="5"/>
  <cols>
    <col min="3" max="3" width="12.25" customWidth="1"/>
  </cols>
  <sheetData>
    <row r="1" ht="21" customHeight="1" spans="3:3">
      <c r="C1" t="s">
        <v>74</v>
      </c>
    </row>
    <row r="2" ht="108" spans="1:6">
      <c r="A2" s="1" t="s">
        <v>8</v>
      </c>
      <c r="B2" s="1" t="str">
        <f>VLOOKUP(A2,[1]网约出租车!$B:$C,2,0)</f>
        <v>携程旅行</v>
      </c>
      <c r="C2" s="2">
        <f>VLOOKUP(A2,[2]年度考核结果!$B:$C,2,0)</f>
        <v>1000</v>
      </c>
      <c r="D2" s="2"/>
      <c r="E2" s="2">
        <f>VLOOKUP(A2,[1]网约出租车!$B$3:$D$34,3,0)</f>
        <v>970.8</v>
      </c>
      <c r="F2" s="2" t="str">
        <f>VLOOKUP(A2,[1]网约出租车!$B$3:$E$34,4,0)</f>
        <v>AAA</v>
      </c>
    </row>
    <row r="3" ht="144" spans="1:6">
      <c r="A3" s="1" t="s">
        <v>11</v>
      </c>
      <c r="B3" s="1" t="str">
        <f>VLOOKUP(A3,[1]网约出租车!$B:$C,2,0)</f>
        <v>省客驾到</v>
      </c>
      <c r="C3" s="2">
        <f>VLOOKUP(A3,[2]年度考核结果!$B:$C,2,0)</f>
        <v>1000</v>
      </c>
      <c r="D3" s="2"/>
      <c r="E3" s="2">
        <f>VLOOKUP(A3,[1]网约出租车!$B$3:$D$34,3,0)</f>
        <v>800</v>
      </c>
      <c r="F3" s="2" t="str">
        <f>VLOOKUP(A3,[1]网约出租车!$B$3:$E$34,4,0)</f>
        <v>AA</v>
      </c>
    </row>
    <row r="4" ht="108" spans="1:6">
      <c r="A4" s="1" t="s">
        <v>14</v>
      </c>
      <c r="B4" s="1" t="str">
        <f>VLOOKUP(A4,[1]网约出租车!$B:$C,2,0)</f>
        <v>轩轩出行</v>
      </c>
      <c r="C4" s="2">
        <f>VLOOKUP(A4,[2]年度考核结果!$B:$C,2,0)</f>
        <v>999.46</v>
      </c>
      <c r="D4" s="2"/>
      <c r="E4" s="2">
        <f>VLOOKUP(A4,[1]网约出租车!$B$3:$D$34,3,0)</f>
        <v>799.94</v>
      </c>
      <c r="F4" s="2" t="str">
        <f>VLOOKUP(A4,[1]网约出租车!$B$3:$E$34,4,0)</f>
        <v>AA</v>
      </c>
    </row>
    <row r="5" ht="90" spans="1:6">
      <c r="A5" s="1" t="s">
        <v>16</v>
      </c>
      <c r="B5" s="1" t="str">
        <f>VLOOKUP(A5,[1]网约出租车!$B:$C,2,0)</f>
        <v>美团打车</v>
      </c>
      <c r="C5" s="2">
        <f>VLOOKUP(A5,[2]年度考核结果!$B:$C,2,0)</f>
        <v>998.8</v>
      </c>
      <c r="D5" s="2"/>
      <c r="E5" s="2">
        <f>VLOOKUP(A5,[1]网约出租车!$B$3:$D$34,3,0)</f>
        <v>800</v>
      </c>
      <c r="F5" s="2" t="str">
        <f>VLOOKUP(A5,[1]网约出租车!$B$3:$E$34,4,0)</f>
        <v>AA</v>
      </c>
    </row>
    <row r="6" ht="126" spans="1:6">
      <c r="A6" s="1" t="s">
        <v>18</v>
      </c>
      <c r="B6" s="1" t="str">
        <f>VLOOKUP(A6,[1]网约出租车!$B:$C,2,0)</f>
        <v>吉刻上车</v>
      </c>
      <c r="C6" s="2">
        <f>VLOOKUP(A6,[2]年度考核结果!$B:$C,2,0)</f>
        <v>997.06</v>
      </c>
      <c r="D6" s="2"/>
      <c r="E6" s="2">
        <f>VLOOKUP(A6,[1]网约出租车!$B$3:$D$34,3,0)</f>
        <v>790</v>
      </c>
      <c r="F6" s="2" t="str">
        <f>VLOOKUP(A6,[1]网约出租车!$B$3:$E$34,4,0)</f>
        <v>AA</v>
      </c>
    </row>
    <row r="7" ht="126" spans="1:6">
      <c r="A7" s="1" t="s">
        <v>20</v>
      </c>
      <c r="B7" s="1" t="str">
        <f>VLOOKUP(A7,[1]网约出租车!$B:$C,2,0)</f>
        <v>呼我出行</v>
      </c>
      <c r="C7" s="2">
        <f>VLOOKUP(A7,[2]年度考核结果!$B:$C,2,0)</f>
        <v>978.6</v>
      </c>
      <c r="D7" s="2"/>
      <c r="E7" s="2">
        <f>VLOOKUP(A7,[1]网约出租车!$B$3:$D$34,3,0)</f>
        <v>964</v>
      </c>
      <c r="F7" s="2" t="str">
        <f>VLOOKUP(A7,[1]网约出租车!$B$3:$E$34,4,0)</f>
        <v>AAA</v>
      </c>
    </row>
    <row r="8" ht="126" spans="1:6">
      <c r="A8" s="1" t="s">
        <v>22</v>
      </c>
      <c r="B8" s="1" t="str">
        <f>VLOOKUP(A8,[1]网约出租车!$B:$C,2,0)</f>
        <v>万顺叫车</v>
      </c>
      <c r="C8" s="2">
        <f>VLOOKUP(A8,[2]年度考核结果!$B:$C,2,0)</f>
        <v>974.66</v>
      </c>
      <c r="D8" s="2"/>
      <c r="E8" s="2">
        <f>VLOOKUP(A8,[1]网约出租车!$B$3:$D$34,3,0)</f>
        <v>844.18</v>
      </c>
      <c r="F8" s="2" t="str">
        <f>VLOOKUP(A8,[1]网约出租车!$B$3:$E$34,4,0)</f>
        <v>AA</v>
      </c>
    </row>
    <row r="9" ht="126" spans="1:6">
      <c r="A9" s="1" t="s">
        <v>24</v>
      </c>
      <c r="B9" s="1" t="str">
        <f>VLOOKUP(A9,[1]网约出租车!$B:$C,2,0)</f>
        <v>神州专车</v>
      </c>
      <c r="C9" s="2">
        <f>VLOOKUP(A9,[2]年度考核结果!$B:$C,2,0)</f>
        <v>958.1</v>
      </c>
      <c r="D9" s="2"/>
      <c r="E9" s="2">
        <f>VLOOKUP(A9,[1]网约出租车!$B$3:$D$34,3,0)</f>
        <v>917.34</v>
      </c>
      <c r="F9" s="2" t="str">
        <f>VLOOKUP(A9,[1]网约出租车!$B$3:$E$34,4,0)</f>
        <v>AAA</v>
      </c>
    </row>
    <row r="10" ht="126" spans="1:6">
      <c r="A10" s="1" t="s">
        <v>26</v>
      </c>
      <c r="B10" s="1" t="str">
        <f>VLOOKUP(A10,[1]网约出租车!$B:$C,2,0)</f>
        <v>方舟行</v>
      </c>
      <c r="C10" s="2">
        <f>VLOOKUP(A10,[2]年度考核结果!$B:$C,2,0)</f>
        <v>950</v>
      </c>
      <c r="D10" s="2"/>
      <c r="E10" s="2">
        <f>VLOOKUP(A10,[1]网约出租车!$B$3:$D$34,3,0)</f>
        <v>790</v>
      </c>
      <c r="F10" s="2" t="str">
        <f>VLOOKUP(A10,[1]网约出租车!$B$3:$E$34,4,0)</f>
        <v>AA</v>
      </c>
    </row>
    <row r="11" ht="126" spans="1:6">
      <c r="A11" s="1" t="s">
        <v>28</v>
      </c>
      <c r="B11" s="1" t="str">
        <f>VLOOKUP(A11,[1]网约出租车!$B:$C,2,0)</f>
        <v>伙力专车</v>
      </c>
      <c r="C11" s="2">
        <f>VLOOKUP(A11,[2]年度考核结果!$B:$C,2,0)</f>
        <v>949.4</v>
      </c>
      <c r="D11" s="2"/>
      <c r="E11" s="2">
        <f>VLOOKUP(A11,[1]网约出租车!$B$3:$D$34,3,0)</f>
        <v>916.36</v>
      </c>
      <c r="F11" s="2" t="str">
        <f>VLOOKUP(A11,[1]网约出租车!$B$3:$E$34,4,0)</f>
        <v>AAA</v>
      </c>
    </row>
    <row r="12" ht="126" spans="1:6">
      <c r="A12" s="1" t="s">
        <v>30</v>
      </c>
      <c r="B12" s="1" t="str">
        <f>VLOOKUP(A12,[1]网约出租车!$B:$C,2,0)</f>
        <v>900游</v>
      </c>
      <c r="C12" s="2">
        <f>VLOOKUP(A12,[2]年度考核结果!$B:$C,2,0)</f>
        <v>918.56</v>
      </c>
      <c r="D12" s="2"/>
      <c r="E12" s="2">
        <f>VLOOKUP(A12,[1]网约出租车!$B$3:$D$34,3,0)</f>
        <v>835.84</v>
      </c>
      <c r="F12" s="2" t="str">
        <f>VLOOKUP(A12,[1]网约出租车!$B$3:$E$34,4,0)</f>
        <v>AA</v>
      </c>
    </row>
    <row r="13" ht="72" spans="1:6">
      <c r="A13" s="1" t="s">
        <v>32</v>
      </c>
      <c r="B13" s="1" t="str">
        <f>VLOOKUP(A13,[1]网约出租车!$B:$C,2,0)</f>
        <v>斑马快跑</v>
      </c>
      <c r="C13" s="2">
        <f>VLOOKUP(A13,[2]年度考核结果!$B:$C,2,0)</f>
        <v>914.3</v>
      </c>
      <c r="D13" s="2"/>
      <c r="E13" s="2">
        <f>VLOOKUP(A13,[1]网约出租车!$B$3:$D$34,3,0)</f>
        <v>821.98</v>
      </c>
      <c r="F13" s="2" t="str">
        <f>VLOOKUP(A13,[1]网约出租车!$B$3:$E$34,4,0)</f>
        <v>AA</v>
      </c>
    </row>
    <row r="14" ht="90" spans="1:6">
      <c r="A14" s="1" t="s">
        <v>34</v>
      </c>
      <c r="B14" s="1" t="str">
        <f>VLOOKUP(A14,[1]网约出租车!$B:$C,2,0)</f>
        <v>帮邦行</v>
      </c>
      <c r="C14" s="2">
        <f>VLOOKUP(A14,[2]年度考核结果!$B:$C,2,0)</f>
        <v>908.8</v>
      </c>
      <c r="D14" s="2"/>
      <c r="E14" s="2">
        <f>VLOOKUP(A14,[1]网约出租车!$B$3:$D$34,3,0)</f>
        <v>820.28</v>
      </c>
      <c r="F14" s="2" t="str">
        <f>VLOOKUP(A14,[1]网约出租车!$B$3:$E$34,4,0)</f>
        <v>AA</v>
      </c>
    </row>
    <row r="15" ht="72" spans="1:6">
      <c r="A15" s="1" t="s">
        <v>36</v>
      </c>
      <c r="B15" s="1" t="str">
        <f>VLOOKUP(A15,[1]网约出租车!$B:$C,2,0)</f>
        <v>长宽出行</v>
      </c>
      <c r="C15" s="2">
        <f>VLOOKUP(A15,[2]年度考核结果!$B:$C,2,0)</f>
        <v>868.56</v>
      </c>
      <c r="D15" s="2"/>
      <c r="E15" s="2">
        <f>VLOOKUP(A15,[1]网约出租车!$B$3:$D$34,3,0)</f>
        <v>857.52</v>
      </c>
      <c r="F15" s="2" t="str">
        <f>VLOOKUP(A15,[1]网约出租车!$B$3:$E$34,4,0)</f>
        <v>AAA</v>
      </c>
    </row>
    <row r="16" ht="126" spans="1:6">
      <c r="A16" s="1" t="s">
        <v>38</v>
      </c>
      <c r="B16" s="1" t="str">
        <f>VLOOKUP(A16,[1]网约出租车!$B:$C,2,0)</f>
        <v>AA出行</v>
      </c>
      <c r="C16" s="2">
        <f>VLOOKUP(A16,[2]年度考核结果!$B:$C,2,0)</f>
        <v>868.22</v>
      </c>
      <c r="D16" s="2"/>
      <c r="E16" s="2">
        <f>VLOOKUP(A16,[1]网约出租车!$B$3:$D$34,3,0)</f>
        <v>956.94</v>
      </c>
      <c r="F16" s="2" t="str">
        <f>VLOOKUP(A16,[1]网约出租车!$B$3:$E$34,4,0)</f>
        <v>AAA</v>
      </c>
    </row>
    <row r="17" ht="126" spans="1:6">
      <c r="A17" s="1" t="s">
        <v>40</v>
      </c>
      <c r="B17" s="1" t="str">
        <f>VLOOKUP(A17,[1]网约出租车!$B:$C,2,0)</f>
        <v>旗妙出行</v>
      </c>
      <c r="C17" s="2">
        <f>VLOOKUP(A17,[2]年度考核结果!$B:$C,2,0)</f>
        <v>848</v>
      </c>
      <c r="D17" s="2"/>
      <c r="E17" s="2">
        <f>VLOOKUP(A17,[1]网约出租车!$B$3:$D$34,3,0)</f>
        <v>840.4</v>
      </c>
      <c r="F17" s="2" t="str">
        <f>VLOOKUP(A17,[1]网约出租车!$B$3:$E$34,4,0)</f>
        <v>AA</v>
      </c>
    </row>
    <row r="18" ht="90" spans="1:6">
      <c r="A18" s="1" t="s">
        <v>42</v>
      </c>
      <c r="B18" s="1" t="str">
        <f>VLOOKUP(A18,[1]网约出租车!$B:$C,2,0)</f>
        <v>黄鹤行</v>
      </c>
      <c r="C18" s="2">
        <f>VLOOKUP(A18,[2]年度考核结果!$B:$C,2,0)</f>
        <v>839.5</v>
      </c>
      <c r="D18" s="2"/>
      <c r="E18" s="2">
        <f>VLOOKUP(A18,[1]网约出租车!$B$3:$D$34,3,0)</f>
        <v>860.72</v>
      </c>
      <c r="F18" s="2" t="str">
        <f>VLOOKUP(A18,[1]网约出租车!$B$3:$E$34,4,0)</f>
        <v>AAA</v>
      </c>
    </row>
    <row r="19" ht="108" spans="1:6">
      <c r="A19" s="1" t="s">
        <v>44</v>
      </c>
      <c r="B19" s="1" t="str">
        <f>VLOOKUP(A19,[1]网约出租车!$B:$C,2,0)</f>
        <v>首汽约车</v>
      </c>
      <c r="C19" s="2">
        <f>VLOOKUP(A19,[2]年度考核结果!$B:$C,2,0)</f>
        <v>834.44</v>
      </c>
      <c r="D19" s="2"/>
      <c r="E19" s="2">
        <f>VLOOKUP(A19,[1]网约出租车!$B$3:$D$34,3,0)</f>
        <v>922.04</v>
      </c>
      <c r="F19" s="2" t="str">
        <f>VLOOKUP(A19,[1]网约出租车!$B$3:$E$34,4,0)</f>
        <v>AAA</v>
      </c>
    </row>
    <row r="20" ht="108" spans="1:6">
      <c r="A20" s="1" t="s">
        <v>46</v>
      </c>
      <c r="B20" s="1" t="str">
        <f>VLOOKUP(A20,[1]网约出租车!$B:$C,2,0)</f>
        <v>T3出行</v>
      </c>
      <c r="C20" s="2">
        <f>VLOOKUP(A20,[2]年度考核结果!$B:$C,2,0)</f>
        <v>809.98</v>
      </c>
      <c r="D20" s="2"/>
      <c r="E20" s="2">
        <f>VLOOKUP(A20,[1]网约出租车!$B$3:$D$34,3,0)</f>
        <v>868.22</v>
      </c>
      <c r="F20" s="2" t="str">
        <f>VLOOKUP(A20,[1]网约出租车!$B$3:$E$34,4,0)</f>
        <v>AAA</v>
      </c>
    </row>
    <row r="21" ht="126" spans="1:6">
      <c r="A21" s="1" t="s">
        <v>48</v>
      </c>
      <c r="B21" s="1" t="str">
        <f>VLOOKUP(A21,[1]网约出租车!$B:$C,2,0)</f>
        <v>阳光出行</v>
      </c>
      <c r="C21" s="2">
        <f>VLOOKUP(A21,[2]年度考核结果!$B:$C,2,0)</f>
        <v>743.28</v>
      </c>
      <c r="D21" s="2"/>
      <c r="E21" s="2">
        <f>VLOOKUP(A21,[1]网约出租车!$B$3:$D$34,3,0)</f>
        <v>581</v>
      </c>
      <c r="F21" s="2" t="str">
        <f>VLOOKUP(A21,[1]网约出租车!$B$3:$E$34,4,0)</f>
        <v>B</v>
      </c>
    </row>
    <row r="22" ht="108" spans="1:6">
      <c r="A22" s="1" t="s">
        <v>51</v>
      </c>
      <c r="B22" s="1" t="str">
        <f>VLOOKUP(A22,[1]网约出租车!$B:$C,2,0)</f>
        <v>旅程约车</v>
      </c>
      <c r="C22" s="2">
        <f>VLOOKUP(A22,[2]年度考核结果!$B:$C,2,0)</f>
        <v>741.72</v>
      </c>
      <c r="D22" s="2"/>
      <c r="E22" s="2">
        <f>VLOOKUP(A22,[1]网约出租车!$B$3:$D$34,3,0)</f>
        <v>667.44</v>
      </c>
      <c r="F22" s="2" t="str">
        <f>VLOOKUP(A22,[1]网约出租车!$B$3:$E$34,4,0)</f>
        <v>A</v>
      </c>
    </row>
    <row r="23" ht="90" spans="1:6">
      <c r="A23" s="1" t="s">
        <v>54</v>
      </c>
      <c r="B23" s="1" t="str">
        <f>VLOOKUP(A23,[1]网约出租车!$B:$C,2,0)</f>
        <v>小马出行</v>
      </c>
      <c r="C23" s="2">
        <f>VLOOKUP(A23,[2]年度考核结果!$B:$C,2,0)</f>
        <v>737.68</v>
      </c>
      <c r="D23" s="2"/>
      <c r="E23" s="2">
        <f>VLOOKUP(A23,[1]网约出租车!$B$3:$D$34,3,0)</f>
        <v>865.78</v>
      </c>
      <c r="F23" s="2" t="str">
        <f>VLOOKUP(A23,[1]网约出租车!$B$3:$E$34,4,0)</f>
        <v>AAA</v>
      </c>
    </row>
    <row r="24" ht="126" spans="1:6">
      <c r="A24" s="1" t="s">
        <v>56</v>
      </c>
      <c r="B24" s="1" t="str">
        <f>VLOOKUP(A24,[1]网约出租车!$B:$C,2,0)</f>
        <v>网路出行</v>
      </c>
      <c r="C24" s="2">
        <f>VLOOKUP(A24,[2]年度考核结果!$B:$C,2,0)</f>
        <v>708.2</v>
      </c>
      <c r="D24" s="2"/>
      <c r="E24" s="2">
        <f>VLOOKUP(A24,[1]网约出租车!$B$3:$D$34,3,0)</f>
        <v>781.38</v>
      </c>
      <c r="F24" s="2" t="str">
        <f>VLOOKUP(A24,[1]网约出租车!$B$3:$E$34,4,0)</f>
        <v>AA</v>
      </c>
    </row>
    <row r="25" ht="90" spans="1:6">
      <c r="A25" s="1" t="s">
        <v>58</v>
      </c>
      <c r="B25" s="1" t="str">
        <f>VLOOKUP(A25,[1]网约出租车!$B:$C,2,0)</f>
        <v>风韵出行</v>
      </c>
      <c r="C25" s="2">
        <f>VLOOKUP(A25,[2]年度考核结果!$B:$C,2,0)</f>
        <v>700</v>
      </c>
      <c r="D25" s="2"/>
      <c r="E25" s="2">
        <f>VLOOKUP(A25,[1]网约出租车!$B$3:$D$34,3,0)</f>
        <v>691</v>
      </c>
      <c r="F25" s="2" t="str">
        <f>VLOOKUP(A25,[1]网约出租车!$B$3:$E$34,4,0)</f>
        <v>A</v>
      </c>
    </row>
    <row r="26" ht="90" spans="1:6">
      <c r="A26" s="1" t="s">
        <v>60</v>
      </c>
      <c r="B26" s="1" t="str">
        <f>VLOOKUP(A26,[1]网约出租车!$B:$C,2,0)</f>
        <v>滴滴出行</v>
      </c>
      <c r="C26" s="2">
        <f>VLOOKUP(A26,[2]年度考核结果!$B:$C,2,0)</f>
        <v>700</v>
      </c>
      <c r="D26" s="2"/>
      <c r="E26" s="2">
        <f>VLOOKUP(A26,[1]网约出租车!$B$3:$D$34,3,0)</f>
        <v>685</v>
      </c>
      <c r="F26" s="2" t="str">
        <f>VLOOKUP(A26,[1]网约出租车!$B$3:$E$34,4,0)</f>
        <v>A</v>
      </c>
    </row>
    <row r="27" ht="108" spans="1:6">
      <c r="A27" s="1" t="s">
        <v>62</v>
      </c>
      <c r="B27" s="1" t="str">
        <f>VLOOKUP(A27,[1]网约出租车!$B:$C,2,0)</f>
        <v>携华出行</v>
      </c>
      <c r="C27" s="2">
        <f>VLOOKUP(A27,[2]年度考核结果!$B:$C,2,0)</f>
        <v>693.4</v>
      </c>
      <c r="D27" s="2"/>
      <c r="E27" s="2">
        <f>VLOOKUP(A27,[1]网约出租车!$B$3:$D$34,3,0)</f>
        <v>634</v>
      </c>
      <c r="F27" s="2" t="str">
        <f>VLOOKUP(A27,[1]网约出租车!$B$3:$E$34,4,0)</f>
        <v>A</v>
      </c>
    </row>
    <row r="28" ht="90" spans="1:6">
      <c r="A28" s="1" t="s">
        <v>64</v>
      </c>
      <c r="B28" s="1" t="str">
        <f>VLOOKUP(A28,[1]网约出租车!$B:$C,2,0)</f>
        <v>曹操出行</v>
      </c>
      <c r="C28" s="2">
        <f>VLOOKUP(A28,[2]年度考核结果!$B:$C,2,0)</f>
        <v>660</v>
      </c>
      <c r="D28" s="2"/>
      <c r="E28" s="2">
        <f>VLOOKUP(A28,[1]网约出租车!$B$3:$D$34,3,0)</f>
        <v>610</v>
      </c>
      <c r="F28" s="2" t="str">
        <f>VLOOKUP(A28,[1]网约出租车!$B$3:$E$34,4,0)</f>
        <v>A</v>
      </c>
    </row>
    <row r="29" ht="126" spans="1:6">
      <c r="A29" s="1" t="s">
        <v>66</v>
      </c>
      <c r="B29" s="1" t="str">
        <f>VLOOKUP(A29,[1]网约出租车!$B:$C,2,0)</f>
        <v>星徽出行</v>
      </c>
      <c r="C29" s="2">
        <f>VLOOKUP(A29,[2]年度考核结果!$B:$C,2,0)</f>
        <v>640</v>
      </c>
      <c r="D29" s="2"/>
      <c r="E29" s="2">
        <f>VLOOKUP(A29,[1]网约出租车!$B$3:$D$34,3,0)</f>
        <v>659.16</v>
      </c>
      <c r="F29" s="2" t="str">
        <f>VLOOKUP(A29,[1]网约出租车!$B$3:$E$34,4,0)</f>
        <v>A</v>
      </c>
    </row>
    <row r="30" ht="72" spans="1:6">
      <c r="A30" s="1" t="s">
        <v>68</v>
      </c>
      <c r="B30" s="1" t="str">
        <f>VLOOKUP(A30,[1]网约出租车!$B:$C,2,0)</f>
        <v>东风出行</v>
      </c>
      <c r="C30" s="2">
        <f>VLOOKUP(A30,[2]年度考核结果!$B:$C,2,0)</f>
        <v>630</v>
      </c>
      <c r="D30" s="2"/>
      <c r="E30" s="2">
        <f>VLOOKUP(A30,[1]网约出租车!$B$3:$D$34,3,0)</f>
        <v>711.6</v>
      </c>
      <c r="F30" s="2" t="str">
        <f>VLOOKUP(A30,[1]网约出租车!$B$3:$E$34,4,0)</f>
        <v>AA</v>
      </c>
    </row>
    <row r="31" ht="108" spans="1:6">
      <c r="A31" s="1" t="s">
        <v>70</v>
      </c>
      <c r="B31" s="1" t="str">
        <f>VLOOKUP(A31,[1]网约出租车!$B:$C,2,0)</f>
        <v>及时用车</v>
      </c>
      <c r="C31" s="2">
        <f>VLOOKUP(A31,[2]年度考核结果!$B:$C,2,0)</f>
        <v>620</v>
      </c>
      <c r="D31" s="2"/>
      <c r="E31" s="2">
        <f>VLOOKUP(A31,[1]网约出租车!$B$3:$D$34,3,0)</f>
        <v>616</v>
      </c>
      <c r="F31" s="2" t="str">
        <f>VLOOKUP(A31,[1]网约出租车!$B$3:$E$34,4,0)</f>
        <v>A</v>
      </c>
    </row>
    <row r="32" ht="144" spans="1:6">
      <c r="A32" s="1" t="s">
        <v>72</v>
      </c>
      <c r="B32" s="1" t="str">
        <f>VLOOKUP(A32,[1]网约出租车!$B:$C,2,0)</f>
        <v>妥妥E行</v>
      </c>
      <c r="C32" s="2">
        <f>VLOOKUP(A32,[2]年度考核结果!$B:$C,2,0)</f>
        <v>605</v>
      </c>
      <c r="D32" s="2"/>
      <c r="E32" s="2">
        <f>VLOOKUP(A32,[1]网约出租车!$B$3:$D$34,3,0)</f>
        <v>623</v>
      </c>
      <c r="F32" s="2" t="str">
        <f>VLOOKUP(A32,[1]网约出租车!$B$3:$E$34,4,0)</f>
        <v>A</v>
      </c>
    </row>
  </sheetData>
  <autoFilter xmlns:etc="http://www.wps.cn/officeDocument/2017/etCustomData" ref="A1:L32" etc:filterBottomFollowUsedRange="0">
    <sortState ref="A1:L32">
      <sortCondition ref="C1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年度考核结果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2026-03-05T15:47:00Z</dcterms:created>
  <dcterms:modified xsi:type="dcterms:W3CDTF">2026-03-12T08:58:03Z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5000DAF115BE5B80030DB1690D8B281C</vt:lpwstr>
  </property>
  <property fmtid="{D5CDD505-2E9C-101B-9397-08002B2CF9AE}" pid="3" name="KSOProductBuildVer">
    <vt:lpwstr>2052-12.8.2.1119</vt:lpwstr>
  </property>
</Properties>
</file>